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C:\Users\admin\Documents\1 Miastko\PRZETARGI\2020 PRZETARGI\13 Energia\SIWZ\"/>
    </mc:Choice>
  </mc:AlternateContent>
  <xr:revisionPtr revIDLastSave="0" documentId="13_ncr:1_{048978C1-97BC-45E5-AC4B-10C0F1BCA88A}" xr6:coauthVersionLast="45" xr6:coauthVersionMax="45" xr10:uidLastSave="{00000000-0000-0000-0000-000000000000}"/>
  <bookViews>
    <workbookView xWindow="-120" yWindow="-120" windowWidth="20730" windowHeight="11310" tabRatio="959" xr2:uid="{00000000-000D-0000-FFFF-FFFF00000000}"/>
  </bookViews>
  <sheets>
    <sheet name="Arkusz1" sheetId="96" r:id="rId1"/>
  </sheets>
  <definedNames>
    <definedName name="Excel_BuiltIn_Print_Area_3">#REF!</definedName>
    <definedName name="Excel_BuiltIn_Print_Area_8">#REF!</definedName>
  </definedNames>
  <calcPr calcId="181029"/>
</workbook>
</file>

<file path=xl/calcChain.xml><?xml version="1.0" encoding="utf-8"?>
<calcChain xmlns="http://schemas.openxmlformats.org/spreadsheetml/2006/main">
  <c r="I55" i="96" l="1"/>
  <c r="I46" i="96"/>
  <c r="I15" i="96"/>
  <c r="I56" i="96" l="1"/>
  <c r="K55" i="96"/>
  <c r="K46" i="96"/>
  <c r="K56" i="96" s="1"/>
  <c r="K15" i="96"/>
  <c r="I27" i="96"/>
  <c r="I28" i="96" s="1"/>
  <c r="K27" i="96"/>
  <c r="I58" i="96" l="1"/>
  <c r="K28" i="96"/>
  <c r="K58" i="96" s="1"/>
</calcChain>
</file>

<file path=xl/sharedStrings.xml><?xml version="1.0" encoding="utf-8"?>
<sst xmlns="http://schemas.openxmlformats.org/spreadsheetml/2006/main" count="128" uniqueCount="68">
  <si>
    <t>Lp.</t>
  </si>
  <si>
    <t>Nr PPE</t>
  </si>
  <si>
    <t>Lokalizacja</t>
  </si>
  <si>
    <t>Moc umowna</t>
  </si>
  <si>
    <t>Grupa taryfowa</t>
  </si>
  <si>
    <t>Numer licznika</t>
  </si>
  <si>
    <t>Układ zasilania obiektu</t>
  </si>
  <si>
    <t>Dotychczasowy dostawca</t>
  </si>
  <si>
    <t>PL0037840000014148</t>
  </si>
  <si>
    <t>Ul. Gen. Wybickiego 30, 77-200 Miastko</t>
  </si>
  <si>
    <t>PL0037840105725659</t>
  </si>
  <si>
    <t>Lokal użytkowy Dretyń 74, 77-203 Dretyń</t>
  </si>
  <si>
    <t>średnie zużycie roczne [kWh]</t>
  </si>
  <si>
    <t>Szacunkowa ilość przedmiotu zamówienia</t>
  </si>
  <si>
    <t>Cena jednostkowa netto [zł]</t>
  </si>
  <si>
    <t>Wartość netto</t>
  </si>
  <si>
    <t>[zł] [B*C]</t>
  </si>
  <si>
    <t>A</t>
  </si>
  <si>
    <t>B</t>
  </si>
  <si>
    <t>C</t>
  </si>
  <si>
    <t>D</t>
  </si>
  <si>
    <t>Stawka opłaty handlowej za 1 punk poboru</t>
  </si>
  <si>
    <t>miesiąc</t>
  </si>
  <si>
    <t>Razem energia elektryczna (OBRÓT)</t>
  </si>
  <si>
    <t>suma</t>
  </si>
  <si>
    <t xml:space="preserve">Dystrybucja energii elektrycznej </t>
  </si>
  <si>
    <t>Stawka opłaty przejściowej – zł/kW/miesiąc</t>
  </si>
  <si>
    <t>kW</t>
  </si>
  <si>
    <t>Stawka opłaty abonamentowej za 1 punk poboru</t>
  </si>
  <si>
    <t>Stawka opłaty OZE</t>
  </si>
  <si>
    <t>Razem dystrybucja energii elektrycznej (DYSTRYBUCJA)</t>
  </si>
  <si>
    <t>OGÓŁEM (razem energia elektryczna + razem dystrybucja)</t>
  </si>
  <si>
    <t>Wartość brutto</t>
  </si>
  <si>
    <t>E</t>
  </si>
  <si>
    <t>F</t>
  </si>
  <si>
    <t>VAT</t>
  </si>
  <si>
    <t xml:space="preserve">[%] </t>
  </si>
  <si>
    <t>[zł] [D*E+D]</t>
  </si>
  <si>
    <t>Dotyczczasowy OSD</t>
  </si>
  <si>
    <t>w miesiącach od 01-04 oraz 09-12</t>
  </si>
  <si>
    <t xml:space="preserve">w miesiącach od 05-08 </t>
  </si>
  <si>
    <t>C22a</t>
  </si>
  <si>
    <t>3 fazowy</t>
  </si>
  <si>
    <t>Energa operator</t>
  </si>
  <si>
    <t>szczyowa</t>
  </si>
  <si>
    <t>pozaszczytowa</t>
  </si>
  <si>
    <t>szcztowa</t>
  </si>
  <si>
    <t>Energa-Obrót S.A.</t>
  </si>
  <si>
    <t>C11</t>
  </si>
  <si>
    <t>93999791/1</t>
  </si>
  <si>
    <t>1 fazowy</t>
  </si>
  <si>
    <t>całodobowa</t>
  </si>
  <si>
    <t>Załącznik nr 2</t>
  </si>
  <si>
    <t>kWh</t>
  </si>
  <si>
    <t>Sprzedaż energii elektrycznej – zł/kWh</t>
  </si>
  <si>
    <t>Składnik zmienny stawki sieciowej – zł/kWh</t>
  </si>
  <si>
    <t>Stawka jakościowa – zł/kWh</t>
  </si>
  <si>
    <t xml:space="preserve">Składnik stały stawki sieciowej zł/kW/miesiąc </t>
  </si>
  <si>
    <t>Energa Obrót S.A.</t>
  </si>
  <si>
    <t xml:space="preserve">Razem dla dwóch punktów poboru </t>
  </si>
  <si>
    <t>Formularz asortymentowo - ilościowy</t>
  </si>
  <si>
    <t>(220 kW x 16 miesiący)</t>
  </si>
  <si>
    <t>(170 kW x 8 miesiący)</t>
  </si>
  <si>
    <t>Stawka opłaty przejściowej – zł/kW/miesiąc (10 kW x 24 miesiące)</t>
  </si>
  <si>
    <t>Składnik stały stawki sieciowej zł/kW/miesiąc (10 kW x 24 miesiące)</t>
  </si>
  <si>
    <t>Przewidywane szacunkowe zużycie na 24 miesięce energii wynosi 
2 500 kWh</t>
  </si>
  <si>
    <t>za okres 24 miesięce</t>
  </si>
  <si>
    <t>Przewidywane szacunkowe zużycie na 24 miesiące energii wynosi 1320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</si>
</sst>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22"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3"/>
      <name val="Arial Narrow"/>
      <family val="2"/>
      <charset val="238"/>
    </font>
    <font>
      <sz val="11"/>
      <name val="Arial Narrow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ck">
        <color indexed="64"/>
      </diagonal>
    </border>
  </borders>
  <cellStyleXfs count="24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2" fillId="3" borderId="9" xfId="0" applyFont="1" applyFill="1" applyBorder="1" applyAlignment="1">
      <alignment horizontal="justify" vertical="top" wrapText="1"/>
    </xf>
    <xf numFmtId="0" fontId="0" fillId="0" borderId="0" xfId="0" applyBorder="1"/>
    <xf numFmtId="0" fontId="8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justify" vertical="top" wrapText="1"/>
    </xf>
    <xf numFmtId="4" fontId="12" fillId="3" borderId="4" xfId="0" applyNumberFormat="1" applyFont="1" applyFill="1" applyBorder="1" applyAlignment="1">
      <alignment horizontal="right" wrapText="1"/>
    </xf>
    <xf numFmtId="4" fontId="12" fillId="3" borderId="0" xfId="0" applyNumberFormat="1" applyFont="1" applyFill="1" applyBorder="1" applyAlignment="1">
      <alignment horizontal="right" wrapText="1"/>
    </xf>
    <xf numFmtId="4" fontId="12" fillId="3" borderId="8" xfId="0" applyNumberFormat="1" applyFont="1" applyFill="1" applyBorder="1" applyAlignment="1">
      <alignment horizontal="right" wrapText="1"/>
    </xf>
    <xf numFmtId="2" fontId="12" fillId="3" borderId="0" xfId="0" applyNumberFormat="1" applyFont="1" applyFill="1" applyBorder="1" applyAlignment="1">
      <alignment horizontal="right" wrapText="1"/>
    </xf>
    <xf numFmtId="4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justify" vertical="top" wrapText="1"/>
    </xf>
    <xf numFmtId="2" fontId="12" fillId="3" borderId="1" xfId="0" applyNumberFormat="1" applyFont="1" applyFill="1" applyBorder="1" applyAlignment="1">
      <alignment horizontal="right" wrapText="1"/>
    </xf>
    <xf numFmtId="0" fontId="12" fillId="3" borderId="19" xfId="0" applyFont="1" applyFill="1" applyBorder="1" applyAlignment="1">
      <alignment horizontal="right" wrapText="1"/>
    </xf>
    <xf numFmtId="4" fontId="12" fillId="3" borderId="1" xfId="0" applyNumberFormat="1" applyFont="1" applyFill="1" applyBorder="1" applyAlignment="1">
      <alignment horizontal="right" wrapText="1"/>
    </xf>
    <xf numFmtId="2" fontId="12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18" fillId="0" borderId="0" xfId="0" applyFont="1"/>
    <xf numFmtId="0" fontId="12" fillId="0" borderId="1" xfId="0" applyFont="1" applyBorder="1" applyAlignment="1">
      <alignment horizontal="center" wrapText="1"/>
    </xf>
    <xf numFmtId="0" fontId="12" fillId="3" borderId="19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2" fillId="4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0" fontId="10" fillId="3" borderId="10" xfId="0" applyFont="1" applyFill="1" applyBorder="1" applyAlignment="1">
      <alignment wrapText="1"/>
    </xf>
    <xf numFmtId="0" fontId="10" fillId="3" borderId="11" xfId="0" applyFont="1" applyFill="1" applyBorder="1" applyAlignment="1">
      <alignment wrapText="1"/>
    </xf>
    <xf numFmtId="0" fontId="11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0" fontId="17" fillId="5" borderId="16" xfId="0" applyFont="1" applyFill="1" applyBorder="1" applyAlignment="1">
      <alignment horizontal="left" vertical="center" wrapText="1"/>
    </xf>
    <xf numFmtId="0" fontId="17" fillId="5" borderId="18" xfId="0" applyFont="1" applyFill="1" applyBorder="1" applyAlignment="1">
      <alignment horizontal="left" vertical="center" wrapText="1"/>
    </xf>
    <xf numFmtId="0" fontId="17" fillId="5" borderId="17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/>
    <xf numFmtId="4" fontId="1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wrapText="1"/>
    </xf>
    <xf numFmtId="9" fontId="0" fillId="0" borderId="1" xfId="0" applyNumberFormat="1" applyFont="1" applyBorder="1"/>
    <xf numFmtId="0" fontId="0" fillId="0" borderId="1" xfId="0" applyFont="1" applyBorder="1"/>
    <xf numFmtId="0" fontId="12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</cellXfs>
  <cellStyles count="24">
    <cellStyle name="Dziesiętny 2" xfId="5" xr:uid="{00000000-0005-0000-0000-000000000000}"/>
    <cellStyle name="Dziesiętny 2 2" xfId="6" xr:uid="{00000000-0005-0000-0000-000001000000}"/>
    <cellStyle name="Dziesiętny 3" xfId="7" xr:uid="{00000000-0005-0000-0000-000002000000}"/>
    <cellStyle name="Excel Built-in Normal" xfId="8" xr:uid="{00000000-0005-0000-0000-000003000000}"/>
    <cellStyle name="Normalny" xfId="0" builtinId="0"/>
    <cellStyle name="Normalny 2" xfId="1" xr:uid="{00000000-0005-0000-0000-000005000000}"/>
    <cellStyle name="Normalny 2 2" xfId="9" xr:uid="{00000000-0005-0000-0000-000006000000}"/>
    <cellStyle name="Normalny 2 3" xfId="10" xr:uid="{00000000-0005-0000-0000-000007000000}"/>
    <cellStyle name="Normalny 3" xfId="2" xr:uid="{00000000-0005-0000-0000-000008000000}"/>
    <cellStyle name="Normalny 3 2" xfId="11" xr:uid="{00000000-0005-0000-0000-000009000000}"/>
    <cellStyle name="Normalny 3 3" xfId="12" xr:uid="{00000000-0005-0000-0000-00000A000000}"/>
    <cellStyle name="Normalny 4" xfId="13" xr:uid="{00000000-0005-0000-0000-00000B000000}"/>
    <cellStyle name="Normalny 5" xfId="3" xr:uid="{00000000-0005-0000-0000-00000C000000}"/>
    <cellStyle name="Normalny 5 2" xfId="4" xr:uid="{00000000-0005-0000-0000-00000D000000}"/>
    <cellStyle name="Procentowy 2" xfId="14" xr:uid="{00000000-0005-0000-0000-00000E000000}"/>
    <cellStyle name="Procentowy 2 2" xfId="22" xr:uid="{00000000-0005-0000-0000-00000F000000}"/>
    <cellStyle name="Procentowy 3" xfId="15" xr:uid="{00000000-0005-0000-0000-000010000000}"/>
    <cellStyle name="Procentowy 4" xfId="16" xr:uid="{00000000-0005-0000-0000-000011000000}"/>
    <cellStyle name="Walutowy 2" xfId="17" xr:uid="{00000000-0005-0000-0000-000012000000}"/>
    <cellStyle name="Walutowy 3" xfId="18" xr:uid="{00000000-0005-0000-0000-000013000000}"/>
    <cellStyle name="Walutowy 4" xfId="19" xr:uid="{00000000-0005-0000-0000-000014000000}"/>
    <cellStyle name="Walutowy 4 2" xfId="20" xr:uid="{00000000-0005-0000-0000-000015000000}"/>
    <cellStyle name="Walutowy 5" xfId="21" xr:uid="{00000000-0005-0000-0000-000016000000}"/>
    <cellStyle name="Walutowy 6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view="pageLayout" zoomScale="80" zoomScaleNormal="75" zoomScalePageLayoutView="80" workbookViewId="0">
      <selection activeCell="K6" sqref="K6"/>
    </sheetView>
  </sheetViews>
  <sheetFormatPr defaultRowHeight="12.75"/>
  <cols>
    <col min="1" max="1" width="5.5703125" customWidth="1"/>
    <col min="2" max="2" width="19.42578125" customWidth="1"/>
    <col min="3" max="3" width="37.28515625" customWidth="1"/>
    <col min="4" max="4" width="9.5703125" customWidth="1"/>
    <col min="6" max="6" width="8.140625" customWidth="1"/>
    <col min="7" max="7" width="17.140625" customWidth="1"/>
    <col min="9" max="9" width="15.7109375" customWidth="1"/>
    <col min="10" max="10" width="12" customWidth="1"/>
    <col min="11" max="11" width="12.42578125" customWidth="1"/>
  </cols>
  <sheetData>
    <row r="1" spans="1:11">
      <c r="I1" t="s">
        <v>52</v>
      </c>
    </row>
    <row r="2" spans="1:11" s="27" customFormat="1" ht="21" customHeight="1">
      <c r="A2" s="25"/>
      <c r="B2" s="77" t="s">
        <v>60</v>
      </c>
      <c r="C2" s="78"/>
      <c r="D2" s="78"/>
      <c r="E2" s="78"/>
      <c r="F2" s="78"/>
      <c r="G2" s="78"/>
      <c r="H2" s="78"/>
      <c r="I2" s="78"/>
      <c r="J2" s="26"/>
    </row>
    <row r="4" spans="1:11">
      <c r="A4" s="42" t="s">
        <v>0</v>
      </c>
      <c r="B4" s="42" t="s">
        <v>1</v>
      </c>
      <c r="C4" s="42" t="s">
        <v>2</v>
      </c>
      <c r="D4" s="52" t="s">
        <v>3</v>
      </c>
      <c r="E4" s="53"/>
      <c r="F4" s="42" t="s">
        <v>4</v>
      </c>
      <c r="G4" s="42" t="s">
        <v>5</v>
      </c>
      <c r="H4" s="42" t="s">
        <v>6</v>
      </c>
      <c r="I4" s="42" t="s">
        <v>7</v>
      </c>
      <c r="J4" s="42" t="s">
        <v>38</v>
      </c>
      <c r="K4" s="42" t="s">
        <v>12</v>
      </c>
    </row>
    <row r="5" spans="1:11" ht="48">
      <c r="A5" s="51"/>
      <c r="B5" s="51"/>
      <c r="C5" s="51"/>
      <c r="D5" s="33" t="s">
        <v>39</v>
      </c>
      <c r="E5" s="33" t="s">
        <v>40</v>
      </c>
      <c r="F5" s="51"/>
      <c r="G5" s="51"/>
      <c r="H5" s="51"/>
      <c r="I5" s="51"/>
      <c r="J5" s="43"/>
      <c r="K5" s="43"/>
    </row>
    <row r="6" spans="1:11" s="17" customFormat="1" ht="24">
      <c r="A6" s="32">
        <v>1</v>
      </c>
      <c r="B6" s="33" t="s">
        <v>8</v>
      </c>
      <c r="C6" s="33" t="s">
        <v>9</v>
      </c>
      <c r="D6" s="33">
        <v>220</v>
      </c>
      <c r="E6" s="33">
        <v>170</v>
      </c>
      <c r="F6" s="33" t="s">
        <v>41</v>
      </c>
      <c r="G6" s="34">
        <v>58008741</v>
      </c>
      <c r="H6" s="32" t="s">
        <v>42</v>
      </c>
      <c r="I6" s="33" t="s">
        <v>58</v>
      </c>
      <c r="J6" s="33" t="s">
        <v>43</v>
      </c>
      <c r="K6" s="93">
        <v>1320000</v>
      </c>
    </row>
    <row r="7" spans="1:11">
      <c r="A7" s="3"/>
      <c r="B7" s="4"/>
      <c r="C7" s="4"/>
      <c r="D7" s="4"/>
      <c r="E7" s="4"/>
      <c r="F7" s="4"/>
      <c r="G7" s="5"/>
      <c r="H7" s="3"/>
      <c r="I7" s="4"/>
      <c r="J7" s="6"/>
    </row>
    <row r="8" spans="1:11" ht="25.5">
      <c r="B8" s="59" t="s">
        <v>67</v>
      </c>
      <c r="C8" s="59"/>
      <c r="D8" s="60" t="s">
        <v>13</v>
      </c>
      <c r="E8" s="60"/>
      <c r="F8" s="60"/>
      <c r="G8" s="60"/>
      <c r="H8" s="48" t="s">
        <v>14</v>
      </c>
      <c r="I8" s="31" t="s">
        <v>15</v>
      </c>
      <c r="J8" s="31" t="s">
        <v>35</v>
      </c>
      <c r="K8" s="31" t="s">
        <v>32</v>
      </c>
    </row>
    <row r="9" spans="1:11" ht="25.5">
      <c r="B9" s="59"/>
      <c r="C9" s="59"/>
      <c r="D9" s="60"/>
      <c r="E9" s="60"/>
      <c r="F9" s="60"/>
      <c r="G9" s="60"/>
      <c r="H9" s="48"/>
      <c r="I9" s="31" t="s">
        <v>66</v>
      </c>
      <c r="J9" s="31"/>
      <c r="K9" s="31" t="s">
        <v>66</v>
      </c>
    </row>
    <row r="10" spans="1:11">
      <c r="B10" s="59"/>
      <c r="C10" s="59"/>
      <c r="D10" s="60"/>
      <c r="E10" s="60"/>
      <c r="F10" s="60"/>
      <c r="G10" s="60"/>
      <c r="H10" s="48"/>
      <c r="I10" s="31" t="s">
        <v>16</v>
      </c>
      <c r="J10" s="31" t="s">
        <v>36</v>
      </c>
      <c r="K10" s="31" t="s">
        <v>37</v>
      </c>
    </row>
    <row r="11" spans="1:11">
      <c r="B11" s="48" t="s">
        <v>17</v>
      </c>
      <c r="C11" s="48"/>
      <c r="D11" s="48" t="s">
        <v>18</v>
      </c>
      <c r="E11" s="48"/>
      <c r="F11" s="48"/>
      <c r="G11" s="48"/>
      <c r="H11" s="31" t="s">
        <v>19</v>
      </c>
      <c r="I11" s="31" t="s">
        <v>20</v>
      </c>
      <c r="J11" s="31" t="s">
        <v>33</v>
      </c>
      <c r="K11" s="31" t="s">
        <v>34</v>
      </c>
    </row>
    <row r="12" spans="1:11" ht="25.5">
      <c r="B12" s="38" t="s">
        <v>54</v>
      </c>
      <c r="C12" s="38" t="s">
        <v>44</v>
      </c>
      <c r="D12" s="91">
        <v>440000</v>
      </c>
      <c r="E12" s="92"/>
      <c r="F12" s="92"/>
      <c r="G12" s="38" t="s">
        <v>53</v>
      </c>
      <c r="H12" s="38"/>
      <c r="I12" s="24"/>
      <c r="J12" s="83"/>
      <c r="K12" s="84"/>
    </row>
    <row r="13" spans="1:11">
      <c r="B13" s="37"/>
      <c r="C13" s="38" t="s">
        <v>45</v>
      </c>
      <c r="D13" s="91">
        <v>880000</v>
      </c>
      <c r="E13" s="92"/>
      <c r="F13" s="92"/>
      <c r="G13" s="38" t="s">
        <v>53</v>
      </c>
      <c r="H13" s="38"/>
      <c r="I13" s="24"/>
      <c r="J13" s="83"/>
      <c r="K13" s="84"/>
    </row>
    <row r="14" spans="1:11">
      <c r="B14" s="50" t="s">
        <v>21</v>
      </c>
      <c r="C14" s="50"/>
      <c r="D14" s="40">
        <v>24</v>
      </c>
      <c r="E14" s="40"/>
      <c r="F14" s="40"/>
      <c r="G14" s="38" t="s">
        <v>22</v>
      </c>
      <c r="H14" s="24"/>
      <c r="I14" s="24"/>
      <c r="J14" s="83"/>
      <c r="K14" s="84"/>
    </row>
    <row r="15" spans="1:11" ht="25.5">
      <c r="B15" s="19" t="s">
        <v>23</v>
      </c>
      <c r="C15" s="19" t="s">
        <v>24</v>
      </c>
      <c r="D15" s="61"/>
      <c r="E15" s="61"/>
      <c r="F15" s="61"/>
      <c r="G15" s="29"/>
      <c r="H15" s="20"/>
      <c r="I15" s="23">
        <f>SUM(I12:I14)</f>
        <v>0</v>
      </c>
      <c r="J15" s="29"/>
      <c r="K15" s="23">
        <f>SUM(K12:K14)</f>
        <v>0</v>
      </c>
    </row>
    <row r="16" spans="1:11">
      <c r="B16" s="46"/>
      <c r="C16" s="46"/>
      <c r="D16" s="46"/>
      <c r="E16" s="46"/>
      <c r="F16" s="46"/>
      <c r="G16" s="46"/>
      <c r="H16" s="46"/>
      <c r="I16" s="46"/>
      <c r="J16" s="1"/>
      <c r="K16" s="1"/>
    </row>
    <row r="17" spans="2:11">
      <c r="B17" s="47" t="s">
        <v>25</v>
      </c>
      <c r="C17" s="47"/>
      <c r="D17" s="47"/>
      <c r="E17" s="47"/>
      <c r="F17" s="47"/>
      <c r="G17" s="47"/>
      <c r="H17" s="30"/>
      <c r="I17" s="30"/>
      <c r="J17" s="1"/>
      <c r="K17" s="1"/>
    </row>
    <row r="18" spans="2:11" ht="23.25" customHeight="1">
      <c r="B18" s="49" t="s">
        <v>55</v>
      </c>
      <c r="C18" s="38" t="s">
        <v>46</v>
      </c>
      <c r="D18" s="81">
        <v>440000</v>
      </c>
      <c r="E18" s="82"/>
      <c r="F18" s="40" t="s">
        <v>53</v>
      </c>
      <c r="G18" s="40"/>
      <c r="H18" s="38"/>
      <c r="I18" s="24"/>
      <c r="J18" s="36"/>
      <c r="K18" s="39"/>
    </row>
    <row r="19" spans="2:11" ht="22.5" customHeight="1">
      <c r="B19" s="49"/>
      <c r="C19" s="38" t="s">
        <v>45</v>
      </c>
      <c r="D19" s="81">
        <v>880000</v>
      </c>
      <c r="E19" s="82"/>
      <c r="F19" s="40" t="s">
        <v>53</v>
      </c>
      <c r="G19" s="40"/>
      <c r="H19" s="38"/>
      <c r="I19" s="24"/>
      <c r="J19" s="36"/>
      <c r="K19" s="39"/>
    </row>
    <row r="20" spans="2:11" ht="13.5" customHeight="1">
      <c r="B20" s="41" t="s">
        <v>56</v>
      </c>
      <c r="C20" s="41"/>
      <c r="D20" s="81">
        <v>1320000</v>
      </c>
      <c r="E20" s="82"/>
      <c r="F20" s="40" t="s">
        <v>53</v>
      </c>
      <c r="G20" s="40"/>
      <c r="H20" s="38"/>
      <c r="I20" s="24"/>
      <c r="J20" s="36"/>
      <c r="K20" s="39"/>
    </row>
    <row r="21" spans="2:11" ht="21.75" customHeight="1">
      <c r="B21" s="41" t="s">
        <v>26</v>
      </c>
      <c r="C21" s="38" t="s">
        <v>61</v>
      </c>
      <c r="D21" s="81">
        <v>3520</v>
      </c>
      <c r="E21" s="82"/>
      <c r="F21" s="40" t="s">
        <v>27</v>
      </c>
      <c r="G21" s="40"/>
      <c r="H21" s="38"/>
      <c r="I21" s="24"/>
      <c r="J21" s="36"/>
      <c r="K21" s="39"/>
    </row>
    <row r="22" spans="2:11" ht="15.75" customHeight="1">
      <c r="B22" s="41"/>
      <c r="C22" s="38" t="s">
        <v>62</v>
      </c>
      <c r="D22" s="81">
        <v>1360</v>
      </c>
      <c r="E22" s="82"/>
      <c r="F22" s="40" t="s">
        <v>27</v>
      </c>
      <c r="G22" s="40"/>
      <c r="H22" s="38"/>
      <c r="I22" s="24"/>
      <c r="J22" s="36"/>
      <c r="K22" s="39"/>
    </row>
    <row r="23" spans="2:11">
      <c r="B23" s="41" t="s">
        <v>57</v>
      </c>
      <c r="C23" s="38" t="s">
        <v>61</v>
      </c>
      <c r="D23" s="81">
        <v>3520</v>
      </c>
      <c r="E23" s="82"/>
      <c r="F23" s="40" t="s">
        <v>27</v>
      </c>
      <c r="G23" s="40"/>
      <c r="H23" s="38"/>
      <c r="I23" s="24"/>
      <c r="J23" s="36"/>
      <c r="K23" s="39"/>
    </row>
    <row r="24" spans="2:11">
      <c r="B24" s="41"/>
      <c r="C24" s="38" t="s">
        <v>62</v>
      </c>
      <c r="D24" s="81">
        <v>1360</v>
      </c>
      <c r="E24" s="82"/>
      <c r="F24" s="40" t="s">
        <v>27</v>
      </c>
      <c r="G24" s="40"/>
      <c r="H24" s="38"/>
      <c r="I24" s="24"/>
      <c r="J24" s="36"/>
      <c r="K24" s="39"/>
    </row>
    <row r="25" spans="2:11">
      <c r="B25" s="41" t="s">
        <v>28</v>
      </c>
      <c r="C25" s="41"/>
      <c r="D25" s="81">
        <v>24</v>
      </c>
      <c r="E25" s="82"/>
      <c r="F25" s="40" t="s">
        <v>22</v>
      </c>
      <c r="G25" s="40"/>
      <c r="H25" s="38"/>
      <c r="I25" s="24"/>
      <c r="J25" s="36"/>
      <c r="K25" s="39"/>
    </row>
    <row r="26" spans="2:11" ht="15" customHeight="1">
      <c r="B26" s="41" t="s">
        <v>29</v>
      </c>
      <c r="C26" s="41"/>
      <c r="D26" s="40">
        <v>0</v>
      </c>
      <c r="E26" s="85"/>
      <c r="F26" s="40" t="s">
        <v>53</v>
      </c>
      <c r="G26" s="40"/>
      <c r="H26" s="38"/>
      <c r="I26" s="24"/>
      <c r="J26" s="36"/>
      <c r="K26" s="39"/>
    </row>
    <row r="27" spans="2:11" ht="13.5" thickBot="1">
      <c r="B27" s="54" t="s">
        <v>30</v>
      </c>
      <c r="C27" s="55"/>
      <c r="D27" s="55"/>
      <c r="E27" s="55"/>
      <c r="F27" s="55"/>
      <c r="G27" s="55"/>
      <c r="H27" s="56"/>
      <c r="I27" s="11">
        <f>SUM(I18:I26)</f>
        <v>0</v>
      </c>
      <c r="J27" s="7"/>
      <c r="K27" s="10">
        <f>SUM(K18:K26)</f>
        <v>0</v>
      </c>
    </row>
    <row r="28" spans="2:11" ht="13.5" thickBot="1">
      <c r="B28" s="57" t="s">
        <v>31</v>
      </c>
      <c r="C28" s="58"/>
      <c r="D28" s="58"/>
      <c r="E28" s="58"/>
      <c r="F28" s="58"/>
      <c r="G28" s="58"/>
      <c r="H28" s="58"/>
      <c r="I28" s="8">
        <f>I15+I27</f>
        <v>0</v>
      </c>
      <c r="J28" s="2"/>
      <c r="K28" s="8">
        <f>K15+K27</f>
        <v>0</v>
      </c>
    </row>
    <row r="36" spans="1:11" ht="12.75" customHeight="1">
      <c r="A36" s="62" t="s">
        <v>0</v>
      </c>
      <c r="B36" s="64" t="s">
        <v>1</v>
      </c>
      <c r="C36" s="64" t="s">
        <v>2</v>
      </c>
      <c r="D36" s="67" t="s">
        <v>3</v>
      </c>
      <c r="E36" s="68"/>
      <c r="F36" s="64" t="s">
        <v>4</v>
      </c>
      <c r="G36" s="64" t="s">
        <v>5</v>
      </c>
      <c r="H36" s="62" t="s">
        <v>6</v>
      </c>
      <c r="I36" s="62" t="s">
        <v>7</v>
      </c>
      <c r="J36" s="62" t="s">
        <v>38</v>
      </c>
      <c r="K36" s="44" t="s">
        <v>12</v>
      </c>
    </row>
    <row r="37" spans="1:11">
      <c r="A37" s="63"/>
      <c r="B37" s="65"/>
      <c r="C37" s="65"/>
      <c r="D37" s="69"/>
      <c r="E37" s="70"/>
      <c r="F37" s="65"/>
      <c r="G37" s="65"/>
      <c r="H37" s="63"/>
      <c r="I37" s="63"/>
      <c r="J37" s="66"/>
      <c r="K37" s="45"/>
    </row>
    <row r="38" spans="1:11" s="17" customFormat="1" ht="25.5">
      <c r="A38" s="16">
        <v>2</v>
      </c>
      <c r="B38" s="15" t="s">
        <v>10</v>
      </c>
      <c r="C38" s="15" t="s">
        <v>11</v>
      </c>
      <c r="D38" s="71">
        <v>10</v>
      </c>
      <c r="E38" s="72"/>
      <c r="F38" s="15" t="s">
        <v>48</v>
      </c>
      <c r="G38" s="14" t="s">
        <v>49</v>
      </c>
      <c r="H38" s="16" t="s">
        <v>50</v>
      </c>
      <c r="I38" s="15" t="s">
        <v>47</v>
      </c>
      <c r="J38" s="15" t="s">
        <v>47</v>
      </c>
      <c r="K38" s="90">
        <v>2500</v>
      </c>
    </row>
    <row r="40" spans="1:11" ht="25.5" customHeight="1">
      <c r="B40" s="59" t="s">
        <v>65</v>
      </c>
      <c r="C40" s="59"/>
      <c r="D40" s="60" t="s">
        <v>13</v>
      </c>
      <c r="E40" s="60"/>
      <c r="F40" s="60"/>
      <c r="G40" s="60"/>
      <c r="H40" s="48" t="s">
        <v>14</v>
      </c>
      <c r="I40" s="31" t="s">
        <v>15</v>
      </c>
      <c r="J40" s="31" t="s">
        <v>35</v>
      </c>
      <c r="K40" s="31" t="s">
        <v>32</v>
      </c>
    </row>
    <row r="41" spans="1:11" ht="25.5">
      <c r="B41" s="59"/>
      <c r="C41" s="59"/>
      <c r="D41" s="60"/>
      <c r="E41" s="60"/>
      <c r="F41" s="60"/>
      <c r="G41" s="60"/>
      <c r="H41" s="48"/>
      <c r="I41" s="31" t="s">
        <v>66</v>
      </c>
      <c r="J41" s="31"/>
      <c r="K41" s="31" t="s">
        <v>66</v>
      </c>
    </row>
    <row r="42" spans="1:11">
      <c r="B42" s="59"/>
      <c r="C42" s="59"/>
      <c r="D42" s="60"/>
      <c r="E42" s="60"/>
      <c r="F42" s="60"/>
      <c r="G42" s="60"/>
      <c r="H42" s="48"/>
      <c r="I42" s="31" t="s">
        <v>16</v>
      </c>
      <c r="J42" s="31" t="s">
        <v>36</v>
      </c>
      <c r="K42" s="31" t="s">
        <v>37</v>
      </c>
    </row>
    <row r="43" spans="1:11">
      <c r="B43" s="48" t="s">
        <v>17</v>
      </c>
      <c r="C43" s="48"/>
      <c r="D43" s="48" t="s">
        <v>18</v>
      </c>
      <c r="E43" s="48"/>
      <c r="F43" s="48"/>
      <c r="G43" s="48"/>
      <c r="H43" s="31" t="s">
        <v>19</v>
      </c>
      <c r="I43" s="31" t="s">
        <v>20</v>
      </c>
      <c r="J43" s="31" t="s">
        <v>33</v>
      </c>
      <c r="K43" s="31" t="s">
        <v>34</v>
      </c>
    </row>
    <row r="44" spans="1:11" ht="25.5">
      <c r="B44" s="28" t="s">
        <v>54</v>
      </c>
      <c r="C44" s="28" t="s">
        <v>51</v>
      </c>
      <c r="D44" s="86">
        <v>2500</v>
      </c>
      <c r="E44" s="86"/>
      <c r="F44" s="86"/>
      <c r="G44" s="28" t="s">
        <v>53</v>
      </c>
      <c r="H44" s="28"/>
      <c r="I44" s="28"/>
      <c r="J44" s="87"/>
      <c r="K44" s="88"/>
    </row>
    <row r="45" spans="1:11">
      <c r="B45" s="41" t="s">
        <v>21</v>
      </c>
      <c r="C45" s="41"/>
      <c r="D45" s="89">
        <v>24</v>
      </c>
      <c r="E45" s="89"/>
      <c r="F45" s="89"/>
      <c r="G45" s="18" t="s">
        <v>22</v>
      </c>
      <c r="H45" s="18"/>
      <c r="I45" s="28"/>
      <c r="J45" s="87"/>
      <c r="K45" s="88"/>
    </row>
    <row r="46" spans="1:11" ht="25.5">
      <c r="B46" s="19" t="s">
        <v>23</v>
      </c>
      <c r="C46" s="35" t="s">
        <v>24</v>
      </c>
      <c r="D46" s="61"/>
      <c r="E46" s="61"/>
      <c r="F46" s="61"/>
      <c r="G46" s="29"/>
      <c r="H46" s="20"/>
      <c r="I46" s="21">
        <f>SUM(I44:I45)</f>
        <v>0</v>
      </c>
      <c r="J46" s="22"/>
      <c r="K46" s="23">
        <f>SUM(K44:K45)</f>
        <v>0</v>
      </c>
    </row>
    <row r="47" spans="1:11">
      <c r="B47" s="46"/>
      <c r="C47" s="46"/>
      <c r="D47" s="46"/>
      <c r="E47" s="46"/>
      <c r="F47" s="46"/>
      <c r="G47" s="46"/>
      <c r="H47" s="46"/>
      <c r="I47" s="46"/>
      <c r="J47" s="1"/>
      <c r="K47" s="1"/>
    </row>
    <row r="48" spans="1:11">
      <c r="B48" s="47" t="s">
        <v>25</v>
      </c>
      <c r="C48" s="47"/>
      <c r="D48" s="47"/>
      <c r="E48" s="47"/>
      <c r="F48" s="47"/>
      <c r="G48" s="47"/>
      <c r="H48" s="73"/>
      <c r="I48" s="80"/>
      <c r="J48" s="80"/>
      <c r="K48" s="80"/>
    </row>
    <row r="49" spans="2:11" ht="43.5" customHeight="1">
      <c r="B49" s="38" t="s">
        <v>55</v>
      </c>
      <c r="C49" s="38" t="s">
        <v>51</v>
      </c>
      <c r="D49" s="81">
        <v>2500</v>
      </c>
      <c r="E49" s="82"/>
      <c r="F49" s="40" t="s">
        <v>53</v>
      </c>
      <c r="G49" s="40"/>
      <c r="H49" s="38"/>
      <c r="I49" s="38"/>
      <c r="J49" s="83"/>
      <c r="K49" s="84"/>
    </row>
    <row r="50" spans="2:11">
      <c r="B50" s="50" t="s">
        <v>56</v>
      </c>
      <c r="C50" s="50"/>
      <c r="D50" s="81">
        <v>2500</v>
      </c>
      <c r="E50" s="82"/>
      <c r="F50" s="40" t="s">
        <v>53</v>
      </c>
      <c r="G50" s="40"/>
      <c r="H50" s="38"/>
      <c r="I50" s="38"/>
      <c r="J50" s="83"/>
      <c r="K50" s="84"/>
    </row>
    <row r="51" spans="2:11">
      <c r="B51" s="50" t="s">
        <v>63</v>
      </c>
      <c r="C51" s="50"/>
      <c r="D51" s="81">
        <v>240</v>
      </c>
      <c r="E51" s="82"/>
      <c r="F51" s="40" t="s">
        <v>27</v>
      </c>
      <c r="G51" s="40"/>
      <c r="H51" s="38"/>
      <c r="I51" s="38"/>
      <c r="J51" s="83"/>
      <c r="K51" s="84"/>
    </row>
    <row r="52" spans="2:11">
      <c r="B52" s="50" t="s">
        <v>64</v>
      </c>
      <c r="C52" s="50"/>
      <c r="D52" s="81">
        <v>240</v>
      </c>
      <c r="E52" s="82"/>
      <c r="F52" s="40" t="s">
        <v>27</v>
      </c>
      <c r="G52" s="40"/>
      <c r="H52" s="38"/>
      <c r="I52" s="38"/>
      <c r="J52" s="83"/>
      <c r="K52" s="84"/>
    </row>
    <row r="53" spans="2:11">
      <c r="B53" s="50" t="s">
        <v>28</v>
      </c>
      <c r="C53" s="50"/>
      <c r="D53" s="81">
        <v>24</v>
      </c>
      <c r="E53" s="82"/>
      <c r="F53" s="40" t="s">
        <v>22</v>
      </c>
      <c r="G53" s="40"/>
      <c r="H53" s="38"/>
      <c r="I53" s="38"/>
      <c r="J53" s="83"/>
      <c r="K53" s="84"/>
    </row>
    <row r="54" spans="2:11">
      <c r="B54" s="50" t="s">
        <v>29</v>
      </c>
      <c r="C54" s="50"/>
      <c r="D54" s="79">
        <v>0</v>
      </c>
      <c r="E54" s="85"/>
      <c r="F54" s="40" t="s">
        <v>53</v>
      </c>
      <c r="G54" s="40"/>
      <c r="H54" s="38"/>
      <c r="I54" s="38"/>
      <c r="J54" s="83"/>
      <c r="K54" s="84"/>
    </row>
    <row r="55" spans="2:11" ht="13.5" thickBot="1">
      <c r="B55" s="54" t="s">
        <v>30</v>
      </c>
      <c r="C55" s="55"/>
      <c r="D55" s="55"/>
      <c r="E55" s="55"/>
      <c r="F55" s="55"/>
      <c r="G55" s="55"/>
      <c r="H55" s="56"/>
      <c r="I55" s="9">
        <f>SUM(I49:I54)</f>
        <v>0</v>
      </c>
      <c r="J55" s="7"/>
      <c r="K55" s="10">
        <f>SUM(K49:K54)</f>
        <v>0</v>
      </c>
    </row>
    <row r="56" spans="2:11" ht="13.5" thickBot="1">
      <c r="B56" s="57" t="s">
        <v>31</v>
      </c>
      <c r="C56" s="58"/>
      <c r="D56" s="58"/>
      <c r="E56" s="58"/>
      <c r="F56" s="58"/>
      <c r="G56" s="58"/>
      <c r="H56" s="58"/>
      <c r="I56" s="8">
        <f>I46+I55</f>
        <v>0</v>
      </c>
      <c r="J56" s="2"/>
      <c r="K56" s="8">
        <f>K46+K55</f>
        <v>0</v>
      </c>
    </row>
    <row r="58" spans="2:11" ht="42.75" customHeight="1">
      <c r="B58" s="74" t="s">
        <v>59</v>
      </c>
      <c r="C58" s="75"/>
      <c r="D58" s="75"/>
      <c r="E58" s="75"/>
      <c r="F58" s="75"/>
      <c r="G58" s="75"/>
      <c r="H58" s="76"/>
      <c r="I58" s="12" t="e">
        <f>I28+#REF!+I56</f>
        <v>#REF!</v>
      </c>
      <c r="J58" s="13"/>
      <c r="K58" s="12" t="e">
        <f>K28+#REF!+K56</f>
        <v>#REF!</v>
      </c>
    </row>
  </sheetData>
  <mergeCells count="92">
    <mergeCell ref="B58:H58"/>
    <mergeCell ref="B2:I2"/>
    <mergeCell ref="B56:H56"/>
    <mergeCell ref="B53:C53"/>
    <mergeCell ref="F53:G53"/>
    <mergeCell ref="B54:C54"/>
    <mergeCell ref="F54:G54"/>
    <mergeCell ref="B55:H55"/>
    <mergeCell ref="B52:C52"/>
    <mergeCell ref="F52:G52"/>
    <mergeCell ref="B51:C51"/>
    <mergeCell ref="F51:G51"/>
    <mergeCell ref="D51:E51"/>
    <mergeCell ref="D52:E52"/>
    <mergeCell ref="D53:E53"/>
    <mergeCell ref="D54:E54"/>
    <mergeCell ref="F49:G49"/>
    <mergeCell ref="B50:C50"/>
    <mergeCell ref="F50:G50"/>
    <mergeCell ref="B45:C45"/>
    <mergeCell ref="D45:F45"/>
    <mergeCell ref="D46:F46"/>
    <mergeCell ref="B47:I47"/>
    <mergeCell ref="B48:G48"/>
    <mergeCell ref="D49:E49"/>
    <mergeCell ref="D50:E50"/>
    <mergeCell ref="H48:K48"/>
    <mergeCell ref="B43:C43"/>
    <mergeCell ref="D43:G43"/>
    <mergeCell ref="D44:F44"/>
    <mergeCell ref="I36:I37"/>
    <mergeCell ref="J36:J37"/>
    <mergeCell ref="B40:C42"/>
    <mergeCell ref="D40:G42"/>
    <mergeCell ref="H40:H42"/>
    <mergeCell ref="D36:E37"/>
    <mergeCell ref="D38:E38"/>
    <mergeCell ref="H36:H37"/>
    <mergeCell ref="A36:A37"/>
    <mergeCell ref="B36:B37"/>
    <mergeCell ref="C36:C37"/>
    <mergeCell ref="F36:F37"/>
    <mergeCell ref="G36:G37"/>
    <mergeCell ref="B26:C26"/>
    <mergeCell ref="F26:G26"/>
    <mergeCell ref="B27:H27"/>
    <mergeCell ref="B28:H28"/>
    <mergeCell ref="B8:C10"/>
    <mergeCell ref="D8:G10"/>
    <mergeCell ref="H8:H10"/>
    <mergeCell ref="D14:F14"/>
    <mergeCell ref="D15:F15"/>
    <mergeCell ref="B25:C25"/>
    <mergeCell ref="F25:G25"/>
    <mergeCell ref="D18:E18"/>
    <mergeCell ref="D19:E19"/>
    <mergeCell ref="D20:E20"/>
    <mergeCell ref="D23:E23"/>
    <mergeCell ref="D25:E25"/>
    <mergeCell ref="F20:G20"/>
    <mergeCell ref="B14:C14"/>
    <mergeCell ref="I4:I5"/>
    <mergeCell ref="A4:A5"/>
    <mergeCell ref="B4:B5"/>
    <mergeCell ref="C4:C5"/>
    <mergeCell ref="F4:F5"/>
    <mergeCell ref="G4:G5"/>
    <mergeCell ref="H4:H5"/>
    <mergeCell ref="D4:E4"/>
    <mergeCell ref="B21:B22"/>
    <mergeCell ref="B23:B24"/>
    <mergeCell ref="J4:J5"/>
    <mergeCell ref="K4:K5"/>
    <mergeCell ref="K36:K37"/>
    <mergeCell ref="B16:I16"/>
    <mergeCell ref="B17:G17"/>
    <mergeCell ref="B11:C11"/>
    <mergeCell ref="D11:G11"/>
    <mergeCell ref="D12:F12"/>
    <mergeCell ref="D13:F13"/>
    <mergeCell ref="F23:G23"/>
    <mergeCell ref="B18:B19"/>
    <mergeCell ref="F18:G18"/>
    <mergeCell ref="F19:G19"/>
    <mergeCell ref="B20:C20"/>
    <mergeCell ref="F24:G24"/>
    <mergeCell ref="D24:E24"/>
    <mergeCell ref="F21:G21"/>
    <mergeCell ref="F22:G22"/>
    <mergeCell ref="D26:E26"/>
    <mergeCell ref="D21:E21"/>
    <mergeCell ref="D22:E22"/>
  </mergeCells>
  <pageMargins left="0.70866141732283472" right="0.5625" top="0.74803149606299213" bottom="0.74803149606299213" header="0.31496062992125984" footer="0.31496062992125984"/>
  <pageSetup paperSize="9" scale="8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Jarosław Rzeczkowski</cp:lastModifiedBy>
  <cp:lastPrinted>2018-10-19T08:48:23Z</cp:lastPrinted>
  <dcterms:created xsi:type="dcterms:W3CDTF">2013-07-03T12:22:03Z</dcterms:created>
  <dcterms:modified xsi:type="dcterms:W3CDTF">2020-09-20T13:18:08Z</dcterms:modified>
</cp:coreProperties>
</file>